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6860" windowHeight="9915" activeTab="1"/>
  </bookViews>
  <sheets>
    <sheet name="résumé" sheetId="1" r:id="rId1"/>
    <sheet name="aller" sheetId="2" r:id="rId2"/>
    <sheet name="retour 1" sheetId="3" r:id="rId3"/>
    <sheet name="Pithiviers" sheetId="4" r:id="rId4"/>
    <sheet name="retour 2" sheetId="5" r:id="rId5"/>
  </sheets>
  <definedNames>
    <definedName name="_xlnm.Print_Area" localSheetId="2">'retour 1'!$A$1:$F$28</definedName>
    <definedName name="_xlnm.Print_Area" localSheetId="4">'retour 2'!$A$1:$F$35</definedName>
    <definedName name="_xlnm.Print_Titles" localSheetId="1">'aller'!$1:$3</definedName>
    <definedName name="_xlnm.Print_Titles" localSheetId="2">'retour 1'!$1:$3</definedName>
    <definedName name="_xlnm.Print_Titles" localSheetId="4">'retour 2'!$1:$3</definedName>
  </definedNames>
  <calcPr fullCalcOnLoad="1"/>
</workbook>
</file>

<file path=xl/sharedStrings.xml><?xml version="1.0" encoding="utf-8"?>
<sst xmlns="http://schemas.openxmlformats.org/spreadsheetml/2006/main" count="370" uniqueCount="218">
  <si>
    <t>total</t>
  </si>
  <si>
    <t>lieu</t>
  </si>
  <si>
    <t>direction</t>
  </si>
  <si>
    <t>départ</t>
  </si>
  <si>
    <t>delta</t>
  </si>
  <si>
    <t>N5</t>
  </si>
  <si>
    <t>tout droit</t>
  </si>
  <si>
    <t>droite-gauche</t>
  </si>
  <si>
    <t>traverser</t>
  </si>
  <si>
    <t>gauche</t>
  </si>
  <si>
    <t>droite</t>
  </si>
  <si>
    <t>arrêt essence</t>
  </si>
  <si>
    <t>contourner</t>
  </si>
  <si>
    <t>gauche-droite</t>
  </si>
  <si>
    <t>D20</t>
  </si>
  <si>
    <t>Sarzeau</t>
  </si>
  <si>
    <t>D199</t>
  </si>
  <si>
    <t>FINI</t>
  </si>
  <si>
    <t>nord-est</t>
  </si>
  <si>
    <t>Vannes</t>
  </si>
  <si>
    <t>N165</t>
  </si>
  <si>
    <t>D16</t>
  </si>
  <si>
    <t>rond-point</t>
  </si>
  <si>
    <t>D767</t>
  </si>
  <si>
    <t>Crèvecoeur</t>
  </si>
  <si>
    <t>D977</t>
  </si>
  <si>
    <t>continuer</t>
  </si>
  <si>
    <t>croisement D20</t>
  </si>
  <si>
    <t>Surzur, Ambon, Muzillac</t>
  </si>
  <si>
    <t>Muzillac</t>
  </si>
  <si>
    <t>D26</t>
  </si>
  <si>
    <r>
      <t>La roche Bernard</t>
    </r>
    <r>
      <rPr>
        <sz val="12"/>
        <rFont val="Times New Roman"/>
        <family val="1"/>
      </rPr>
      <t>, Nantes</t>
    </r>
  </si>
  <si>
    <t>sortie Missillac</t>
  </si>
  <si>
    <t>D2</t>
  </si>
  <si>
    <t>Missillac, Saint Gildas</t>
  </si>
  <si>
    <t>Saint Gildas</t>
  </si>
  <si>
    <t>D18</t>
  </si>
  <si>
    <t>Le Lude</t>
  </si>
  <si>
    <t>D305</t>
  </si>
  <si>
    <t>Chateau du Loir</t>
  </si>
  <si>
    <t>Château du Loir</t>
  </si>
  <si>
    <t>N138</t>
  </si>
  <si>
    <t>centre ville, Tours</t>
  </si>
  <si>
    <t>Chateaudun</t>
  </si>
  <si>
    <t>D927</t>
  </si>
  <si>
    <t>Lancé</t>
  </si>
  <si>
    <t>D164</t>
  </si>
  <si>
    <t>Blain, Nort</t>
  </si>
  <si>
    <t>Nort sur Erdre</t>
  </si>
  <si>
    <t>Les Touches, Ancenis</t>
  </si>
  <si>
    <r>
      <t xml:space="preserve">Guenrouet, </t>
    </r>
    <r>
      <rPr>
        <sz val="12"/>
        <rFont val="Times New Roman"/>
        <family val="1"/>
      </rPr>
      <t>Nozay</t>
    </r>
  </si>
  <si>
    <t>Ancenis</t>
  </si>
  <si>
    <t>Liré, Saint Laurent</t>
  </si>
  <si>
    <t>Saint Géréon, N23</t>
  </si>
  <si>
    <t>rue des Vignes</t>
  </si>
  <si>
    <t>croisement D23</t>
  </si>
  <si>
    <t>D23</t>
  </si>
  <si>
    <t>droite sur pont</t>
  </si>
  <si>
    <t>D763</t>
  </si>
  <si>
    <t>D751</t>
  </si>
  <si>
    <t>Bouzillé, St. Florent</t>
  </si>
  <si>
    <t>St. Florent (sortie)</t>
  </si>
  <si>
    <t>D210</t>
  </si>
  <si>
    <r>
      <t xml:space="preserve">Montjean </t>
    </r>
    <r>
      <rPr>
        <sz val="12"/>
        <rFont val="Times New Roman"/>
        <family val="1"/>
      </rPr>
      <t>par la côte</t>
    </r>
  </si>
  <si>
    <t>Montjean</t>
  </si>
  <si>
    <r>
      <t xml:space="preserve">Chalonnes, </t>
    </r>
    <r>
      <rPr>
        <sz val="12"/>
        <rFont val="Times New Roman"/>
        <family val="1"/>
      </rPr>
      <t>Saumur</t>
    </r>
  </si>
  <si>
    <t>A87</t>
  </si>
  <si>
    <t>Saumur</t>
  </si>
  <si>
    <t>N147</t>
  </si>
  <si>
    <t>Le Mans</t>
  </si>
  <si>
    <t>croisement D767</t>
  </si>
  <si>
    <t>Noyant, Le Lude</t>
  </si>
  <si>
    <t>Noyant</t>
  </si>
  <si>
    <t>après le Loir</t>
  </si>
  <si>
    <t>La Chartre, St. Calais, Vibray</t>
  </si>
  <si>
    <t>Vibraye</t>
  </si>
  <si>
    <t>D302</t>
  </si>
  <si>
    <t>Janville</t>
  </si>
  <si>
    <t>Pithiviers</t>
  </si>
  <si>
    <t>Puiseaux, Nemours</t>
  </si>
  <si>
    <t>croisement D403</t>
  </si>
  <si>
    <t>D403</t>
  </si>
  <si>
    <t>Bretagne (Penvins) - Pithiviers</t>
  </si>
  <si>
    <t>Le relais de la poste</t>
  </si>
  <si>
    <t>http://perso.wanadoo.fr/relais.saint-georges/index.htm</t>
  </si>
  <si>
    <t>Pithivier - Belgique</t>
  </si>
  <si>
    <t>Puiseaux</t>
  </si>
  <si>
    <t>D26, D7</t>
  </si>
  <si>
    <t>Nemours</t>
  </si>
  <si>
    <t>Montereau, Provins</t>
  </si>
  <si>
    <t>croisement N6</t>
  </si>
  <si>
    <t>Provins</t>
  </si>
  <si>
    <t>Nogent-s-Seine</t>
  </si>
  <si>
    <t>N19 à droite</t>
  </si>
  <si>
    <t>N19</t>
  </si>
  <si>
    <t>D74a</t>
  </si>
  <si>
    <t>Montceaux</t>
  </si>
  <si>
    <t>N4</t>
  </si>
  <si>
    <t>Esternay</t>
  </si>
  <si>
    <r>
      <t xml:space="preserve">Saint Brice, </t>
    </r>
    <r>
      <rPr>
        <sz val="12"/>
        <rFont val="Times New Roman"/>
        <family val="1"/>
      </rPr>
      <t>Esternay</t>
    </r>
  </si>
  <si>
    <r>
      <t xml:space="preserve">Villiers-St_Georges, </t>
    </r>
    <r>
      <rPr>
        <sz val="12"/>
        <rFont val="Times New Roman"/>
        <family val="1"/>
      </rPr>
      <t>Esternay</t>
    </r>
  </si>
  <si>
    <t>Courgivaux</t>
  </si>
  <si>
    <t>D375</t>
  </si>
  <si>
    <t>Montmirail</t>
  </si>
  <si>
    <t>D41</t>
  </si>
  <si>
    <t>Artonges, Condé-en-Brie</t>
  </si>
  <si>
    <t>Condé-en-Brie</t>
  </si>
  <si>
    <t>D4</t>
  </si>
  <si>
    <t>Crézancy</t>
  </si>
  <si>
    <t>Mont St Père</t>
  </si>
  <si>
    <t>D85</t>
  </si>
  <si>
    <t>Beuvarde</t>
  </si>
  <si>
    <t>D967</t>
  </si>
  <si>
    <t>Fère en Tardenois</t>
  </si>
  <si>
    <t>D6</t>
  </si>
  <si>
    <r>
      <t>Soissons</t>
    </r>
    <r>
      <rPr>
        <b/>
        <sz val="12"/>
        <rFont val="Times New Roman"/>
        <family val="1"/>
      </rPr>
      <t>, Braine</t>
    </r>
  </si>
  <si>
    <t>croisement D22</t>
  </si>
  <si>
    <t>D22</t>
  </si>
  <si>
    <t>Braine</t>
  </si>
  <si>
    <t>D14</t>
  </si>
  <si>
    <t>Chassemy, Vailly</t>
  </si>
  <si>
    <t>croisement N2</t>
  </si>
  <si>
    <r>
      <t>Craonne</t>
    </r>
    <r>
      <rPr>
        <sz val="12"/>
        <color indexed="10"/>
        <rFont val="Times New Roman"/>
        <family val="1"/>
      </rPr>
      <t>, chemin des Dames</t>
    </r>
  </si>
  <si>
    <t>Craonne</t>
  </si>
  <si>
    <t>Corbeny, Sissonne</t>
  </si>
  <si>
    <t>Corbeny</t>
  </si>
  <si>
    <t>Sissonne</t>
  </si>
  <si>
    <t>Lappion, Dizy, Rozoy</t>
  </si>
  <si>
    <t>Rozoy</t>
  </si>
  <si>
    <t>Brunehamel, Rocroi</t>
  </si>
  <si>
    <t>Brunehamel</t>
  </si>
  <si>
    <t>Riumigny, Rocroi</t>
  </si>
  <si>
    <t>Rumigny</t>
  </si>
  <si>
    <t>D877</t>
  </si>
  <si>
    <t>Champlin, Rocroi</t>
  </si>
  <si>
    <t>Mon Idée</t>
  </si>
  <si>
    <t>Rocroi</t>
  </si>
  <si>
    <t>centre ville</t>
  </si>
  <si>
    <t>croisement D985</t>
  </si>
  <si>
    <t>D985</t>
  </si>
  <si>
    <t>Belgique, Couvin</t>
  </si>
  <si>
    <t>Couvin</t>
  </si>
  <si>
    <t>Philippeville</t>
  </si>
  <si>
    <t>sortie N5</t>
  </si>
  <si>
    <t>N97</t>
  </si>
  <si>
    <t>N98</t>
  </si>
  <si>
    <t>Mettet, Fosses-la-ville</t>
  </si>
  <si>
    <t>Bousval</t>
  </si>
  <si>
    <t>Belgique (Loverval) - Bretagne (Sarzeau)</t>
  </si>
  <si>
    <t>sud</t>
  </si>
  <si>
    <t>N25</t>
  </si>
  <si>
    <t>Nivelles</t>
  </si>
  <si>
    <t>E19</t>
  </si>
  <si>
    <t>Mons, Paris</t>
  </si>
  <si>
    <t>Frontière</t>
  </si>
  <si>
    <t>A2</t>
  </si>
  <si>
    <t>Valenciennes, Amiens, Paris</t>
  </si>
  <si>
    <t>croisement A26</t>
  </si>
  <si>
    <t>A26</t>
  </si>
  <si>
    <t>Amiens, Rouen</t>
  </si>
  <si>
    <t>Amiens</t>
  </si>
  <si>
    <t>Rouen, Paris Ouest</t>
  </si>
  <si>
    <t>sortie 31</t>
  </si>
  <si>
    <t>gauche - gauche</t>
  </si>
  <si>
    <t>N1, D930</t>
  </si>
  <si>
    <t>Marseille</t>
  </si>
  <si>
    <t>D930</t>
  </si>
  <si>
    <t>Gournay-en-Bray</t>
  </si>
  <si>
    <t>D916</t>
  </si>
  <si>
    <t>Les Andelys</t>
  </si>
  <si>
    <t>D313,316</t>
  </si>
  <si>
    <t>Gaillon</t>
  </si>
  <si>
    <t>D316</t>
  </si>
  <si>
    <t>A13, Evreux</t>
  </si>
  <si>
    <t>Caer</t>
  </si>
  <si>
    <t>N154</t>
  </si>
  <si>
    <t>Dreux</t>
  </si>
  <si>
    <t>D29</t>
  </si>
  <si>
    <t>Nonancourt</t>
  </si>
  <si>
    <t>N12</t>
  </si>
  <si>
    <t>Alençon</t>
  </si>
  <si>
    <t>Mayenne, Rennes</t>
  </si>
  <si>
    <t>Pré-en-Pail</t>
  </si>
  <si>
    <t>Villaines, Bais, Evron</t>
  </si>
  <si>
    <t>Evron</t>
  </si>
  <si>
    <t>Soulgé</t>
  </si>
  <si>
    <t>Bazougers, Chateau-Gontier</t>
  </si>
  <si>
    <t>croisement D21</t>
  </si>
  <si>
    <t>Villiers, Chateau-Gontier</t>
  </si>
  <si>
    <t>croisement N162</t>
  </si>
  <si>
    <t>N162</t>
  </si>
  <si>
    <t>Chateau-Gontier</t>
  </si>
  <si>
    <t>Chémazé, Segré</t>
  </si>
  <si>
    <t>Angers</t>
  </si>
  <si>
    <t>Segré</t>
  </si>
  <si>
    <t>D923</t>
  </si>
  <si>
    <t>Candé</t>
  </si>
  <si>
    <t>contourner (droite)</t>
  </si>
  <si>
    <t>contourner (gauche)</t>
  </si>
  <si>
    <t>Nantes</t>
  </si>
  <si>
    <t>St. Mars, Nort</t>
  </si>
  <si>
    <t>croisement D178</t>
  </si>
  <si>
    <t>D178</t>
  </si>
  <si>
    <t>Nort</t>
  </si>
  <si>
    <t>Héric, Bouvron</t>
  </si>
  <si>
    <t>Bouvron</t>
  </si>
  <si>
    <t>Pontchateau</t>
  </si>
  <si>
    <t>croisement N165</t>
  </si>
  <si>
    <r>
      <t xml:space="preserve">La Roche Bernard, </t>
    </r>
    <r>
      <rPr>
        <sz val="12"/>
        <rFont val="Times New Roman"/>
        <family val="1"/>
      </rPr>
      <t>Vannes</t>
    </r>
  </si>
  <si>
    <t>sortie Damgan</t>
  </si>
  <si>
    <t>Ambon, Sarzeau</t>
  </si>
  <si>
    <t>croisement D780</t>
  </si>
  <si>
    <t>D780</t>
  </si>
  <si>
    <t>D19, D33</t>
  </si>
  <si>
    <t>Villaines</t>
  </si>
  <si>
    <t>Bais, Evron</t>
  </si>
  <si>
    <t>La Chapell, Chateau-Gontier</t>
  </si>
  <si>
    <t>ESSENCE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</si>
</sst>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7" fontId="3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167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4" borderId="0" xfId="0" applyFont="1" applyFill="1" applyAlignment="1">
      <alignment/>
    </xf>
    <xf numFmtId="0" fontId="3" fillId="4" borderId="1" xfId="0" applyFont="1" applyFill="1" applyBorder="1" applyAlignment="1">
      <alignment wrapText="1"/>
    </xf>
    <xf numFmtId="167" fontId="5" fillId="0" borderId="0" xfId="0" applyNumberFormat="1" applyFont="1" applyAlignment="1">
      <alignment/>
    </xf>
    <xf numFmtId="167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7" fillId="4" borderId="1" xfId="0" applyFont="1" applyFill="1" applyBorder="1" applyAlignment="1">
      <alignment wrapText="1"/>
    </xf>
    <xf numFmtId="167" fontId="5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0" borderId="0" xfId="0" applyFont="1" applyAlignment="1">
      <alignment/>
    </xf>
    <xf numFmtId="20" fontId="5" fillId="0" borderId="0" xfId="0" applyNumberFormat="1" applyFont="1" applyFill="1" applyAlignment="1">
      <alignment/>
    </xf>
    <xf numFmtId="20" fontId="5" fillId="4" borderId="0" xfId="0" applyNumberFormat="1" applyFont="1" applyFill="1" applyAlignment="1">
      <alignment/>
    </xf>
    <xf numFmtId="20" fontId="5" fillId="3" borderId="0" xfId="0" applyNumberFormat="1" applyFont="1" applyFill="1" applyAlignment="1">
      <alignment/>
    </xf>
    <xf numFmtId="167" fontId="4" fillId="0" borderId="0" xfId="0" applyNumberFormat="1" applyFont="1" applyAlignment="1">
      <alignment/>
    </xf>
    <xf numFmtId="0" fontId="1" fillId="0" borderId="0" xfId="20" applyAlignment="1">
      <alignment/>
    </xf>
    <xf numFmtId="0" fontId="10" fillId="4" borderId="1" xfId="0" applyFont="1" applyFill="1" applyBorder="1" applyAlignment="1">
      <alignment wrapText="1"/>
    </xf>
    <xf numFmtId="167" fontId="5" fillId="5" borderId="1" xfId="0" applyNumberFormat="1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5" fillId="5" borderId="0" xfId="0" applyFont="1" applyFill="1" applyAlignment="1">
      <alignment/>
    </xf>
    <xf numFmtId="167" fontId="4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</xdr:row>
      <xdr:rowOff>28575</xdr:rowOff>
    </xdr:from>
    <xdr:to>
      <xdr:col>3</xdr:col>
      <xdr:colOff>352425</xdr:colOff>
      <xdr:row>30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14350"/>
          <a:ext cx="531495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32</xdr:row>
      <xdr:rowOff>142875</xdr:rowOff>
    </xdr:from>
    <xdr:to>
      <xdr:col>3</xdr:col>
      <xdr:colOff>438150</xdr:colOff>
      <xdr:row>60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324475"/>
          <a:ext cx="531495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20</xdr:row>
      <xdr:rowOff>9525</xdr:rowOff>
    </xdr:from>
    <xdr:to>
      <xdr:col>5</xdr:col>
      <xdr:colOff>1819275</xdr:colOff>
      <xdr:row>20</xdr:row>
      <xdr:rowOff>1590675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086725"/>
          <a:ext cx="55816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18</xdr:row>
      <xdr:rowOff>2228850</xdr:rowOff>
    </xdr:from>
    <xdr:to>
      <xdr:col>5</xdr:col>
      <xdr:colOff>923925</xdr:colOff>
      <xdr:row>18</xdr:row>
      <xdr:rowOff>3952875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905500"/>
          <a:ext cx="48196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18</xdr:row>
      <xdr:rowOff>1181100</xdr:rowOff>
    </xdr:from>
    <xdr:to>
      <xdr:col>5</xdr:col>
      <xdr:colOff>1752600</xdr:colOff>
      <xdr:row>18</xdr:row>
      <xdr:rowOff>2047875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7900" y="4857750"/>
          <a:ext cx="3448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18</xdr:row>
      <xdr:rowOff>28575</xdr:rowOff>
    </xdr:from>
    <xdr:to>
      <xdr:col>4</xdr:col>
      <xdr:colOff>333375</xdr:colOff>
      <xdr:row>18</xdr:row>
      <xdr:rowOff>1000125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3705225"/>
          <a:ext cx="3419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18</xdr:row>
      <xdr:rowOff>19050</xdr:rowOff>
    </xdr:from>
    <xdr:to>
      <xdr:col>5</xdr:col>
      <xdr:colOff>2143125</xdr:colOff>
      <xdr:row>18</xdr:row>
      <xdr:rowOff>2409825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829050"/>
          <a:ext cx="50577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9525</xdr:rowOff>
    </xdr:from>
    <xdr:to>
      <xdr:col>10</xdr:col>
      <xdr:colOff>171450</xdr:colOff>
      <xdr:row>31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33375"/>
          <a:ext cx="5648325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19050</xdr:rowOff>
    </xdr:from>
    <xdr:to>
      <xdr:col>6</xdr:col>
      <xdr:colOff>95250</xdr:colOff>
      <xdr:row>8</xdr:row>
      <xdr:rowOff>2581275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628775"/>
          <a:ext cx="55626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-relais-de-la-poste.com/" TargetMode="External" /><Relationship Id="rId2" Type="http://schemas.openxmlformats.org/officeDocument/2006/relationships/hyperlink" Target="http://perso.wanadoo.fr/relais.saint-georges/index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32"/>
  <sheetViews>
    <sheetView workbookViewId="0" topLeftCell="A1">
      <selection activeCell="F32" sqref="F32"/>
    </sheetView>
  </sheetViews>
  <sheetFormatPr defaultColWidth="9.140625" defaultRowHeight="12.75"/>
  <cols>
    <col min="1" max="1" width="12.8515625" style="0" bestFit="1" customWidth="1"/>
    <col min="2" max="2" width="46.57421875" style="0" bestFit="1" customWidth="1"/>
    <col min="3" max="3" width="16.57421875" style="0" bestFit="1" customWidth="1"/>
  </cols>
  <sheetData>
    <row r="2" spans="1:2" ht="12.75">
      <c r="A2" t="s">
        <v>78</v>
      </c>
      <c r="B2" s="29" t="s">
        <v>83</v>
      </c>
    </row>
    <row r="32" ht="12.75">
      <c r="B32" s="29" t="s">
        <v>84</v>
      </c>
    </row>
  </sheetData>
  <hyperlinks>
    <hyperlink ref="B2" r:id="rId1" display="Le relais de la poste"/>
    <hyperlink ref="B32" r:id="rId2" display="http://perso.wanadoo.fr/relais.saint-georges/index.htm"/>
  </hyperlinks>
  <printOptions/>
  <pageMargins left="0.75" right="0.75" top="1" bottom="1" header="0.5" footer="0.5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41"/>
  <sheetViews>
    <sheetView showGridLines="0" tabSelected="1" workbookViewId="0" topLeftCell="A20">
      <selection activeCell="A21" sqref="A21:IV21"/>
    </sheetView>
  </sheetViews>
  <sheetFormatPr defaultColWidth="9.140625" defaultRowHeight="12.75"/>
  <cols>
    <col min="1" max="1" width="6.421875" style="10" customWidth="1"/>
    <col min="2" max="2" width="6.140625" style="10" bestFit="1" customWidth="1"/>
    <col min="3" max="3" width="17.421875" style="3" customWidth="1"/>
    <col min="4" max="4" width="19.140625" style="3" customWidth="1"/>
    <col min="5" max="5" width="10.00390625" style="3" bestFit="1" customWidth="1"/>
    <col min="6" max="6" width="27.8515625" style="3" customWidth="1"/>
    <col min="7" max="16384" width="9.140625" style="3" customWidth="1"/>
  </cols>
  <sheetData>
    <row r="1" spans="1:6" ht="15.75">
      <c r="A1" s="1" t="s">
        <v>148</v>
      </c>
      <c r="B1" s="2"/>
      <c r="C1" s="2"/>
      <c r="D1" s="2"/>
      <c r="E1" s="2"/>
      <c r="F1" s="35">
        <f>A41</f>
        <v>787</v>
      </c>
    </row>
    <row r="3" spans="1:6" ht="15.75">
      <c r="A3" s="4" t="s">
        <v>4</v>
      </c>
      <c r="B3" s="4" t="s">
        <v>0</v>
      </c>
      <c r="C3" s="5" t="s">
        <v>1</v>
      </c>
      <c r="D3" s="5"/>
      <c r="E3" s="5"/>
      <c r="F3" s="5" t="s">
        <v>2</v>
      </c>
    </row>
    <row r="4" spans="1:8" s="15" customFormat="1" ht="15.75">
      <c r="A4" s="11"/>
      <c r="B4" s="11">
        <v>0</v>
      </c>
      <c r="C4" s="12" t="s">
        <v>3</v>
      </c>
      <c r="D4" s="12" t="s">
        <v>149</v>
      </c>
      <c r="E4" s="12" t="s">
        <v>150</v>
      </c>
      <c r="F4" s="12" t="s">
        <v>151</v>
      </c>
      <c r="G4" s="25"/>
      <c r="H4" s="25">
        <v>0.3333333333333333</v>
      </c>
    </row>
    <row r="5" spans="1:8" s="8" customFormat="1" ht="15.75">
      <c r="A5" s="6">
        <v>22</v>
      </c>
      <c r="B5" s="6">
        <f aca="true" t="shared" si="0" ref="B5:B27">B4+A5</f>
        <v>22</v>
      </c>
      <c r="C5" s="7" t="s">
        <v>151</v>
      </c>
      <c r="D5" s="7" t="s">
        <v>149</v>
      </c>
      <c r="E5" s="7" t="s">
        <v>152</v>
      </c>
      <c r="F5" s="7" t="s">
        <v>153</v>
      </c>
      <c r="G5" s="26">
        <f>A5/24/60</f>
        <v>0.015277777777777777</v>
      </c>
      <c r="H5" s="26">
        <f>H4+G5</f>
        <v>0.3486111111111111</v>
      </c>
    </row>
    <row r="6" spans="1:6" s="34" customFormat="1" ht="15.75">
      <c r="A6" s="31">
        <v>40</v>
      </c>
      <c r="B6" s="31">
        <f>B5+A6</f>
        <v>62</v>
      </c>
      <c r="C6" s="32" t="s">
        <v>217</v>
      </c>
      <c r="D6" s="32"/>
      <c r="E6" s="32"/>
      <c r="F6" s="33"/>
    </row>
    <row r="7" spans="1:6" s="15" customFormat="1" ht="15.75">
      <c r="A7" s="11">
        <v>14</v>
      </c>
      <c r="B7" s="11">
        <f>+A7</f>
        <v>14</v>
      </c>
      <c r="C7" s="12" t="s">
        <v>154</v>
      </c>
      <c r="D7" s="12" t="s">
        <v>26</v>
      </c>
      <c r="E7" s="12" t="s">
        <v>155</v>
      </c>
      <c r="F7" s="12" t="s">
        <v>156</v>
      </c>
    </row>
    <row r="8" spans="1:6" s="8" customFormat="1" ht="15.75">
      <c r="A8" s="6">
        <v>94</v>
      </c>
      <c r="B8" s="6">
        <f t="shared" si="0"/>
        <v>108</v>
      </c>
      <c r="C8" s="7" t="s">
        <v>157</v>
      </c>
      <c r="D8" s="7" t="s">
        <v>10</v>
      </c>
      <c r="E8" s="7" t="s">
        <v>158</v>
      </c>
      <c r="F8" s="9" t="s">
        <v>159</v>
      </c>
    </row>
    <row r="9" spans="1:6" s="15" customFormat="1" ht="18" customHeight="1">
      <c r="A9" s="11">
        <v>34</v>
      </c>
      <c r="B9" s="11">
        <f t="shared" si="0"/>
        <v>142</v>
      </c>
      <c r="C9" s="12" t="s">
        <v>160</v>
      </c>
      <c r="D9" s="12" t="s">
        <v>12</v>
      </c>
      <c r="E9" s="12"/>
      <c r="F9" s="13" t="s">
        <v>161</v>
      </c>
    </row>
    <row r="10" spans="1:6" s="8" customFormat="1" ht="18" customHeight="1">
      <c r="A10" s="6">
        <v>9</v>
      </c>
      <c r="B10" s="6">
        <f t="shared" si="0"/>
        <v>151</v>
      </c>
      <c r="C10" s="7" t="s">
        <v>162</v>
      </c>
      <c r="D10" s="7" t="s">
        <v>163</v>
      </c>
      <c r="E10" s="7" t="s">
        <v>62</v>
      </c>
      <c r="F10" s="9" t="s">
        <v>24</v>
      </c>
    </row>
    <row r="11" spans="1:6" s="15" customFormat="1" ht="18" customHeight="1">
      <c r="A11" s="11">
        <v>34</v>
      </c>
      <c r="B11" s="11">
        <f t="shared" si="0"/>
        <v>185</v>
      </c>
      <c r="C11" s="12" t="s">
        <v>24</v>
      </c>
      <c r="D11" s="12" t="s">
        <v>8</v>
      </c>
      <c r="E11" s="12" t="s">
        <v>164</v>
      </c>
      <c r="F11" s="13" t="s">
        <v>165</v>
      </c>
    </row>
    <row r="12" spans="1:6" s="8" customFormat="1" ht="18" customHeight="1">
      <c r="A12" s="6">
        <v>10</v>
      </c>
      <c r="B12" s="6">
        <f t="shared" si="0"/>
        <v>195</v>
      </c>
      <c r="C12" s="7" t="s">
        <v>165</v>
      </c>
      <c r="D12" s="7" t="s">
        <v>8</v>
      </c>
      <c r="E12" s="7" t="s">
        <v>166</v>
      </c>
      <c r="F12" s="9" t="s">
        <v>167</v>
      </c>
    </row>
    <row r="13" spans="1:6" s="15" customFormat="1" ht="15.75">
      <c r="A13" s="11">
        <v>22</v>
      </c>
      <c r="B13" s="11">
        <f t="shared" si="0"/>
        <v>217</v>
      </c>
      <c r="C13" s="12" t="s">
        <v>167</v>
      </c>
      <c r="D13" s="12" t="s">
        <v>13</v>
      </c>
      <c r="E13" s="12" t="s">
        <v>168</v>
      </c>
      <c r="F13" s="13" t="s">
        <v>169</v>
      </c>
    </row>
    <row r="14" spans="1:6" s="8" customFormat="1" ht="15.75">
      <c r="A14" s="6">
        <v>37</v>
      </c>
      <c r="B14" s="6">
        <f t="shared" si="0"/>
        <v>254</v>
      </c>
      <c r="C14" s="7" t="s">
        <v>169</v>
      </c>
      <c r="D14" s="7" t="s">
        <v>8</v>
      </c>
      <c r="E14" s="7" t="s">
        <v>170</v>
      </c>
      <c r="F14" s="9" t="s">
        <v>171</v>
      </c>
    </row>
    <row r="15" spans="1:6" s="15" customFormat="1" ht="15.75">
      <c r="A15" s="11">
        <v>12</v>
      </c>
      <c r="B15" s="11">
        <f t="shared" si="0"/>
        <v>266</v>
      </c>
      <c r="C15" s="12" t="s">
        <v>171</v>
      </c>
      <c r="D15" s="12" t="s">
        <v>6</v>
      </c>
      <c r="E15" s="12" t="s">
        <v>172</v>
      </c>
      <c r="F15" s="12" t="s">
        <v>173</v>
      </c>
    </row>
    <row r="16" spans="1:6" s="8" customFormat="1" ht="15.75">
      <c r="A16" s="6">
        <v>18</v>
      </c>
      <c r="B16" s="6">
        <f t="shared" si="0"/>
        <v>284</v>
      </c>
      <c r="C16" s="7" t="s">
        <v>174</v>
      </c>
      <c r="D16" s="7" t="s">
        <v>9</v>
      </c>
      <c r="E16" s="7" t="s">
        <v>175</v>
      </c>
      <c r="F16" s="7" t="s">
        <v>176</v>
      </c>
    </row>
    <row r="17" spans="1:6" s="34" customFormat="1" ht="15.75">
      <c r="A17" s="31"/>
      <c r="B17" s="31"/>
      <c r="C17" s="32" t="s">
        <v>217</v>
      </c>
      <c r="D17" s="32"/>
      <c r="E17" s="32"/>
      <c r="F17" s="33"/>
    </row>
    <row r="18" spans="1:6" s="15" customFormat="1" ht="15.75">
      <c r="A18" s="11">
        <v>32</v>
      </c>
      <c r="B18" s="11">
        <f>A18</f>
        <v>32</v>
      </c>
      <c r="C18" s="12" t="s">
        <v>178</v>
      </c>
      <c r="D18" s="12" t="s">
        <v>10</v>
      </c>
      <c r="E18" s="12" t="s">
        <v>179</v>
      </c>
      <c r="F18" s="12" t="s">
        <v>180</v>
      </c>
    </row>
    <row r="19" spans="1:6" s="8" customFormat="1" ht="330.75" customHeight="1">
      <c r="A19" s="6">
        <v>93</v>
      </c>
      <c r="B19" s="6">
        <f>B18+A19</f>
        <v>125</v>
      </c>
      <c r="C19" s="7" t="s">
        <v>180</v>
      </c>
      <c r="D19" s="7" t="s">
        <v>26</v>
      </c>
      <c r="E19" s="7" t="s">
        <v>179</v>
      </c>
      <c r="F19" s="7" t="s">
        <v>181</v>
      </c>
    </row>
    <row r="20" spans="1:6" s="15" customFormat="1" ht="15.75">
      <c r="A20" s="11"/>
      <c r="B20" s="11"/>
      <c r="C20" s="12" t="s">
        <v>180</v>
      </c>
      <c r="D20" s="12"/>
      <c r="E20" s="12"/>
      <c r="F20" s="12"/>
    </row>
    <row r="21" spans="1:6" s="8" customFormat="1" ht="145.5" customHeight="1">
      <c r="A21" s="6">
        <v>26</v>
      </c>
      <c r="B21" s="6">
        <f>B19+A21</f>
        <v>151</v>
      </c>
      <c r="C21" s="7" t="s">
        <v>182</v>
      </c>
      <c r="D21" s="7" t="s">
        <v>9</v>
      </c>
      <c r="E21" s="7" t="s">
        <v>14</v>
      </c>
      <c r="F21" s="9" t="s">
        <v>183</v>
      </c>
    </row>
    <row r="22" spans="1:6" s="15" customFormat="1" ht="15.75">
      <c r="A22" s="11">
        <v>18</v>
      </c>
      <c r="B22" s="11">
        <f t="shared" si="0"/>
        <v>169</v>
      </c>
      <c r="C22" s="12" t="s">
        <v>214</v>
      </c>
      <c r="D22" s="12" t="s">
        <v>198</v>
      </c>
      <c r="E22" s="12" t="s">
        <v>177</v>
      </c>
      <c r="F22" s="13" t="s">
        <v>215</v>
      </c>
    </row>
    <row r="23" spans="1:6" s="8" customFormat="1" ht="15.75">
      <c r="A23" s="6">
        <v>26</v>
      </c>
      <c r="B23" s="6">
        <f t="shared" si="0"/>
        <v>195</v>
      </c>
      <c r="C23" s="7" t="s">
        <v>184</v>
      </c>
      <c r="D23" s="7" t="s">
        <v>197</v>
      </c>
      <c r="E23" s="7" t="s">
        <v>14</v>
      </c>
      <c r="F23" s="9" t="s">
        <v>216</v>
      </c>
    </row>
    <row r="24" spans="1:6" s="15" customFormat="1" ht="15.75">
      <c r="A24" s="11">
        <v>18</v>
      </c>
      <c r="B24" s="11">
        <f t="shared" si="0"/>
        <v>213</v>
      </c>
      <c r="C24" s="12" t="s">
        <v>185</v>
      </c>
      <c r="D24" s="12" t="s">
        <v>8</v>
      </c>
      <c r="E24" s="12" t="s">
        <v>14</v>
      </c>
      <c r="F24" s="13" t="s">
        <v>186</v>
      </c>
    </row>
    <row r="25" spans="1:6" s="8" customFormat="1" ht="15.75">
      <c r="A25" s="6">
        <v>9</v>
      </c>
      <c r="B25" s="6">
        <f t="shared" si="0"/>
        <v>222</v>
      </c>
      <c r="C25" s="7" t="s">
        <v>187</v>
      </c>
      <c r="D25" s="7" t="s">
        <v>8</v>
      </c>
      <c r="E25" s="7" t="s">
        <v>14</v>
      </c>
      <c r="F25" s="9" t="s">
        <v>188</v>
      </c>
    </row>
    <row r="26" spans="1:6" s="15" customFormat="1" ht="15.75">
      <c r="A26" s="11">
        <v>10</v>
      </c>
      <c r="B26" s="11">
        <f t="shared" si="0"/>
        <v>232</v>
      </c>
      <c r="C26" s="12" t="s">
        <v>189</v>
      </c>
      <c r="D26" s="12" t="s">
        <v>9</v>
      </c>
      <c r="E26" s="12" t="s">
        <v>190</v>
      </c>
      <c r="F26" s="13" t="s">
        <v>191</v>
      </c>
    </row>
    <row r="27" spans="1:6" s="8" customFormat="1" ht="15.75">
      <c r="A27" s="6">
        <v>11</v>
      </c>
      <c r="B27" s="6">
        <f t="shared" si="0"/>
        <v>243</v>
      </c>
      <c r="C27" s="7" t="s">
        <v>191</v>
      </c>
      <c r="D27" s="7" t="s">
        <v>198</v>
      </c>
      <c r="E27" s="7" t="s">
        <v>190</v>
      </c>
      <c r="F27" s="7" t="s">
        <v>193</v>
      </c>
    </row>
    <row r="28" spans="1:6" s="34" customFormat="1" ht="15.75">
      <c r="A28" s="31"/>
      <c r="B28" s="31"/>
      <c r="C28" s="32" t="s">
        <v>217</v>
      </c>
      <c r="D28" s="32"/>
      <c r="E28" s="32"/>
      <c r="F28" s="33"/>
    </row>
    <row r="29" spans="1:6" s="15" customFormat="1" ht="15.75">
      <c r="A29" s="11">
        <v>4</v>
      </c>
      <c r="B29" s="11">
        <f>A29</f>
        <v>4</v>
      </c>
      <c r="C29" s="12" t="s">
        <v>191</v>
      </c>
      <c r="D29" s="12" t="s">
        <v>10</v>
      </c>
      <c r="E29" s="12" t="s">
        <v>14</v>
      </c>
      <c r="F29" s="13" t="s">
        <v>192</v>
      </c>
    </row>
    <row r="30" spans="1:6" s="8" customFormat="1" ht="15.75">
      <c r="A30" s="6">
        <v>23</v>
      </c>
      <c r="B30" s="6">
        <f aca="true" t="shared" si="1" ref="B30:B39">B29+A30</f>
        <v>27</v>
      </c>
      <c r="C30" s="7" t="s">
        <v>194</v>
      </c>
      <c r="D30" s="7" t="s">
        <v>198</v>
      </c>
      <c r="E30" s="7" t="s">
        <v>195</v>
      </c>
      <c r="F30" s="9" t="s">
        <v>196</v>
      </c>
    </row>
    <row r="31" spans="1:6" s="15" customFormat="1" ht="15.75">
      <c r="A31" s="11">
        <v>19</v>
      </c>
      <c r="B31" s="11">
        <f t="shared" si="1"/>
        <v>46</v>
      </c>
      <c r="C31" s="12" t="s">
        <v>196</v>
      </c>
      <c r="D31" s="12" t="s">
        <v>197</v>
      </c>
      <c r="E31" s="12" t="s">
        <v>195</v>
      </c>
      <c r="F31" s="12" t="s">
        <v>199</v>
      </c>
    </row>
    <row r="32" spans="1:6" s="8" customFormat="1" ht="15.75">
      <c r="A32" s="6">
        <v>3</v>
      </c>
      <c r="B32" s="6">
        <f t="shared" si="1"/>
        <v>49</v>
      </c>
      <c r="C32" s="7" t="s">
        <v>196</v>
      </c>
      <c r="D32" s="7" t="s">
        <v>10</v>
      </c>
      <c r="E32" s="7" t="s">
        <v>213</v>
      </c>
      <c r="F32" s="9" t="s">
        <v>200</v>
      </c>
    </row>
    <row r="33" spans="1:6" s="15" customFormat="1" ht="15.75">
      <c r="A33" s="11">
        <v>29</v>
      </c>
      <c r="B33" s="11">
        <f t="shared" si="1"/>
        <v>78</v>
      </c>
      <c r="C33" s="12" t="s">
        <v>201</v>
      </c>
      <c r="D33" s="12" t="s">
        <v>9</v>
      </c>
      <c r="E33" s="12" t="s">
        <v>202</v>
      </c>
      <c r="F33" s="13" t="s">
        <v>203</v>
      </c>
    </row>
    <row r="34" spans="1:6" s="8" customFormat="1" ht="15.75">
      <c r="A34" s="6">
        <v>11</v>
      </c>
      <c r="B34" s="6">
        <f t="shared" si="1"/>
        <v>89</v>
      </c>
      <c r="C34" s="7" t="s">
        <v>203</v>
      </c>
      <c r="D34" s="7" t="s">
        <v>8</v>
      </c>
      <c r="E34" s="7" t="s">
        <v>21</v>
      </c>
      <c r="F34" s="9" t="s">
        <v>204</v>
      </c>
    </row>
    <row r="35" spans="1:6" s="15" customFormat="1" ht="15.75">
      <c r="A35" s="11">
        <v>27</v>
      </c>
      <c r="B35" s="11">
        <f t="shared" si="1"/>
        <v>116</v>
      </c>
      <c r="C35" s="12" t="s">
        <v>205</v>
      </c>
      <c r="D35" s="12" t="s">
        <v>8</v>
      </c>
      <c r="E35" s="12" t="s">
        <v>21</v>
      </c>
      <c r="F35" s="13" t="s">
        <v>206</v>
      </c>
    </row>
    <row r="36" spans="1:6" s="8" customFormat="1" ht="15.75">
      <c r="A36" s="6">
        <v>15</v>
      </c>
      <c r="B36" s="6">
        <f t="shared" si="1"/>
        <v>131</v>
      </c>
      <c r="C36" s="7" t="s">
        <v>207</v>
      </c>
      <c r="D36" s="7" t="s">
        <v>10</v>
      </c>
      <c r="E36" s="7" t="s">
        <v>20</v>
      </c>
      <c r="F36" s="9" t="s">
        <v>208</v>
      </c>
    </row>
    <row r="37" spans="1:6" s="15" customFormat="1" ht="15.75">
      <c r="A37" s="11">
        <v>38</v>
      </c>
      <c r="B37" s="11">
        <f t="shared" si="1"/>
        <v>169</v>
      </c>
      <c r="C37" s="12" t="s">
        <v>29</v>
      </c>
      <c r="D37" s="12" t="s">
        <v>209</v>
      </c>
      <c r="E37" s="12" t="s">
        <v>14</v>
      </c>
      <c r="F37" s="13" t="s">
        <v>210</v>
      </c>
    </row>
    <row r="38" spans="1:6" s="8" customFormat="1" ht="15.75">
      <c r="A38" s="6">
        <v>19</v>
      </c>
      <c r="B38" s="6">
        <f t="shared" si="1"/>
        <v>188</v>
      </c>
      <c r="C38" s="7" t="s">
        <v>211</v>
      </c>
      <c r="D38" s="7" t="s">
        <v>9</v>
      </c>
      <c r="E38" s="7" t="s">
        <v>212</v>
      </c>
      <c r="F38" s="9" t="s">
        <v>15</v>
      </c>
    </row>
    <row r="39" spans="1:6" ht="15.75">
      <c r="A39" s="11">
        <v>10</v>
      </c>
      <c r="B39" s="11">
        <f t="shared" si="1"/>
        <v>198</v>
      </c>
      <c r="C39" s="12" t="s">
        <v>15</v>
      </c>
      <c r="D39" s="14" t="s">
        <v>17</v>
      </c>
      <c r="E39" s="12"/>
      <c r="F39" s="12"/>
    </row>
    <row r="41" ht="15.75">
      <c r="A41" s="10">
        <f>SUM(A4:A39)</f>
        <v>787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&amp;C&amp;A&amp;RPage &amp;P</oddHeader>
    <oddFooter>&amp;C&amp;A&amp;RPage &amp;P</oddFooter>
  </headerFooter>
  <rowBreaks count="1" manualBreakCount="1">
    <brk id="1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34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5.57421875" style="10" customWidth="1"/>
    <col min="2" max="2" width="6.140625" style="10" bestFit="1" customWidth="1"/>
    <col min="3" max="3" width="17.57421875" style="3" customWidth="1"/>
    <col min="4" max="4" width="18.140625" style="3" customWidth="1"/>
    <col min="5" max="5" width="8.140625" style="24" customWidth="1"/>
    <col min="6" max="6" width="32.421875" style="3" customWidth="1"/>
    <col min="7" max="16384" width="9.140625" style="3" customWidth="1"/>
  </cols>
  <sheetData>
    <row r="1" spans="1:6" ht="15.75">
      <c r="A1" s="1" t="s">
        <v>82</v>
      </c>
      <c r="B1" s="2"/>
      <c r="C1" s="2"/>
      <c r="D1" s="2"/>
      <c r="E1" s="2"/>
      <c r="F1" s="2"/>
    </row>
    <row r="3" spans="1:6" ht="17.25" customHeight="1">
      <c r="A3" s="4" t="s">
        <v>4</v>
      </c>
      <c r="B3" s="4" t="s">
        <v>0</v>
      </c>
      <c r="C3" s="5" t="s">
        <v>1</v>
      </c>
      <c r="D3" s="5"/>
      <c r="E3" s="20"/>
      <c r="F3" s="5" t="s">
        <v>2</v>
      </c>
    </row>
    <row r="4" spans="1:8" s="15" customFormat="1" ht="15.75">
      <c r="A4" s="11"/>
      <c r="B4" s="11">
        <v>0</v>
      </c>
      <c r="C4" s="12" t="s">
        <v>3</v>
      </c>
      <c r="D4" s="12" t="s">
        <v>18</v>
      </c>
      <c r="E4" s="21" t="s">
        <v>16</v>
      </c>
      <c r="F4" s="12" t="s">
        <v>19</v>
      </c>
      <c r="G4" s="25"/>
      <c r="H4" s="25">
        <v>0.4166666666666667</v>
      </c>
    </row>
    <row r="5" spans="1:8" s="8" customFormat="1" ht="15.75">
      <c r="A5" s="6">
        <v>7</v>
      </c>
      <c r="B5" s="6">
        <f aca="true" t="shared" si="0" ref="B5:B26">B4+A5</f>
        <v>7</v>
      </c>
      <c r="C5" s="16" t="s">
        <v>27</v>
      </c>
      <c r="D5" s="7" t="s">
        <v>10</v>
      </c>
      <c r="E5" s="22" t="s">
        <v>14</v>
      </c>
      <c r="F5" s="7" t="s">
        <v>28</v>
      </c>
      <c r="G5" s="26">
        <f aca="true" t="shared" si="1" ref="G5:G28">A5/24/60</f>
        <v>0.004861111111111111</v>
      </c>
      <c r="H5" s="26">
        <f aca="true" t="shared" si="2" ref="H5:H28">H4+G5</f>
        <v>0.4215277777777778</v>
      </c>
    </row>
    <row r="6" spans="1:8" s="15" customFormat="1" ht="15.75">
      <c r="A6" s="11">
        <v>17</v>
      </c>
      <c r="B6" s="11">
        <f t="shared" si="0"/>
        <v>24</v>
      </c>
      <c r="C6" s="12" t="s">
        <v>29</v>
      </c>
      <c r="D6" s="12" t="s">
        <v>10</v>
      </c>
      <c r="E6" s="21" t="s">
        <v>20</v>
      </c>
      <c r="F6" s="13" t="s">
        <v>31</v>
      </c>
      <c r="G6" s="25">
        <f t="shared" si="1"/>
        <v>0.011805555555555557</v>
      </c>
      <c r="H6" s="25">
        <f t="shared" si="2"/>
        <v>0.43333333333333335</v>
      </c>
    </row>
    <row r="7" spans="1:8" s="8" customFormat="1" ht="15.75">
      <c r="A7" s="6">
        <v>30</v>
      </c>
      <c r="B7" s="6">
        <f t="shared" si="0"/>
        <v>54</v>
      </c>
      <c r="C7" s="7" t="s">
        <v>32</v>
      </c>
      <c r="D7" s="7" t="s">
        <v>9</v>
      </c>
      <c r="E7" s="22" t="s">
        <v>33</v>
      </c>
      <c r="F7" s="9" t="s">
        <v>34</v>
      </c>
      <c r="G7" s="26">
        <f t="shared" si="1"/>
        <v>0.020833333333333332</v>
      </c>
      <c r="H7" s="26">
        <f t="shared" si="2"/>
        <v>0.45416666666666666</v>
      </c>
    </row>
    <row r="8" spans="1:8" s="15" customFormat="1" ht="18" customHeight="1">
      <c r="A8" s="11">
        <v>12</v>
      </c>
      <c r="B8" s="11">
        <f t="shared" si="0"/>
        <v>66</v>
      </c>
      <c r="C8" s="12" t="s">
        <v>35</v>
      </c>
      <c r="D8" s="12" t="s">
        <v>8</v>
      </c>
      <c r="E8" s="21" t="s">
        <v>33</v>
      </c>
      <c r="F8" s="13" t="s">
        <v>50</v>
      </c>
      <c r="G8" s="25">
        <f t="shared" si="1"/>
        <v>0.008333333333333333</v>
      </c>
      <c r="H8" s="25">
        <f t="shared" si="2"/>
        <v>0.4625</v>
      </c>
    </row>
    <row r="9" spans="1:8" s="8" customFormat="1" ht="18" customHeight="1">
      <c r="A9" s="6">
        <v>10</v>
      </c>
      <c r="B9" s="6">
        <f t="shared" si="0"/>
        <v>76</v>
      </c>
      <c r="C9" s="7" t="s">
        <v>45</v>
      </c>
      <c r="D9" s="7" t="s">
        <v>10</v>
      </c>
      <c r="E9" s="22" t="s">
        <v>46</v>
      </c>
      <c r="F9" s="9" t="s">
        <v>47</v>
      </c>
      <c r="G9" s="26">
        <f t="shared" si="1"/>
        <v>0.006944444444444445</v>
      </c>
      <c r="H9" s="26">
        <f t="shared" si="2"/>
        <v>0.46944444444444444</v>
      </c>
    </row>
    <row r="10" spans="1:8" s="15" customFormat="1" ht="18" customHeight="1">
      <c r="A10" s="11">
        <v>36</v>
      </c>
      <c r="B10" s="11">
        <f t="shared" si="0"/>
        <v>112</v>
      </c>
      <c r="C10" s="12" t="s">
        <v>48</v>
      </c>
      <c r="D10" s="12" t="s">
        <v>8</v>
      </c>
      <c r="E10" s="21" t="s">
        <v>46</v>
      </c>
      <c r="F10" s="13" t="s">
        <v>49</v>
      </c>
      <c r="G10" s="25">
        <f t="shared" si="1"/>
        <v>0.025</v>
      </c>
      <c r="H10" s="25">
        <f t="shared" si="2"/>
        <v>0.49444444444444446</v>
      </c>
    </row>
    <row r="11" spans="1:8" s="8" customFormat="1" ht="18" customHeight="1">
      <c r="A11" s="6">
        <v>28</v>
      </c>
      <c r="B11" s="6">
        <f t="shared" si="0"/>
        <v>140</v>
      </c>
      <c r="C11" s="7" t="s">
        <v>53</v>
      </c>
      <c r="D11" s="7" t="s">
        <v>6</v>
      </c>
      <c r="E11" s="22" t="s">
        <v>46</v>
      </c>
      <c r="F11" s="9" t="s">
        <v>54</v>
      </c>
      <c r="G11" s="26">
        <f t="shared" si="1"/>
        <v>0.019444444444444445</v>
      </c>
      <c r="H11" s="26">
        <f t="shared" si="2"/>
        <v>0.513888888888889</v>
      </c>
    </row>
    <row r="12" spans="1:8" s="15" customFormat="1" ht="15.75">
      <c r="A12" s="11">
        <v>0.5</v>
      </c>
      <c r="B12" s="11">
        <f t="shared" si="0"/>
        <v>140.5</v>
      </c>
      <c r="C12" s="12" t="s">
        <v>55</v>
      </c>
      <c r="D12" s="12" t="s">
        <v>9</v>
      </c>
      <c r="E12" s="21" t="s">
        <v>56</v>
      </c>
      <c r="F12" s="13" t="s">
        <v>51</v>
      </c>
      <c r="G12" s="25">
        <f t="shared" si="1"/>
        <v>0.0003472222222222222</v>
      </c>
      <c r="H12" s="25">
        <f t="shared" si="2"/>
        <v>0.5142361111111112</v>
      </c>
    </row>
    <row r="13" spans="1:8" s="8" customFormat="1" ht="15.75">
      <c r="A13" s="6">
        <v>1.5</v>
      </c>
      <c r="B13" s="6">
        <f t="shared" si="0"/>
        <v>142</v>
      </c>
      <c r="C13" s="7" t="s">
        <v>51</v>
      </c>
      <c r="D13" s="7" t="s">
        <v>57</v>
      </c>
      <c r="E13" s="22" t="s">
        <v>58</v>
      </c>
      <c r="F13" s="7" t="s">
        <v>52</v>
      </c>
      <c r="G13" s="26">
        <f t="shared" si="1"/>
        <v>0.0010416666666666667</v>
      </c>
      <c r="H13" s="26">
        <f t="shared" si="2"/>
        <v>0.515277777777778</v>
      </c>
    </row>
    <row r="14" spans="1:8" s="15" customFormat="1" ht="18" customHeight="1">
      <c r="A14" s="11">
        <v>2</v>
      </c>
      <c r="B14" s="11">
        <f t="shared" si="0"/>
        <v>144</v>
      </c>
      <c r="C14" s="12" t="s">
        <v>59</v>
      </c>
      <c r="D14" s="12" t="s">
        <v>9</v>
      </c>
      <c r="E14" s="21" t="s">
        <v>59</v>
      </c>
      <c r="F14" s="13" t="s">
        <v>60</v>
      </c>
      <c r="G14" s="25">
        <f t="shared" si="1"/>
        <v>0.0013888888888888887</v>
      </c>
      <c r="H14" s="25">
        <f t="shared" si="2"/>
        <v>0.5166666666666668</v>
      </c>
    </row>
    <row r="15" spans="1:8" s="8" customFormat="1" ht="18" customHeight="1">
      <c r="A15" s="6">
        <v>13</v>
      </c>
      <c r="B15" s="6">
        <f t="shared" si="0"/>
        <v>157</v>
      </c>
      <c r="C15" s="7" t="s">
        <v>61</v>
      </c>
      <c r="D15" s="7" t="s">
        <v>9</v>
      </c>
      <c r="E15" s="22" t="s">
        <v>62</v>
      </c>
      <c r="F15" s="9" t="s">
        <v>63</v>
      </c>
      <c r="G15" s="26">
        <f t="shared" si="1"/>
        <v>0.009027777777777777</v>
      </c>
      <c r="H15" s="26">
        <f t="shared" si="2"/>
        <v>0.5256944444444446</v>
      </c>
    </row>
    <row r="16" spans="1:8" s="15" customFormat="1" ht="18" customHeight="1">
      <c r="A16" s="11">
        <v>15</v>
      </c>
      <c r="B16" s="11">
        <f t="shared" si="0"/>
        <v>172</v>
      </c>
      <c r="C16" s="12" t="s">
        <v>64</v>
      </c>
      <c r="D16" s="12" t="s">
        <v>8</v>
      </c>
      <c r="E16" s="21" t="s">
        <v>59</v>
      </c>
      <c r="F16" s="13" t="s">
        <v>65</v>
      </c>
      <c r="G16" s="25">
        <f t="shared" si="1"/>
        <v>0.010416666666666666</v>
      </c>
      <c r="H16" s="25">
        <f t="shared" si="2"/>
        <v>0.5361111111111112</v>
      </c>
    </row>
    <row r="17" spans="1:8" s="8" customFormat="1" ht="18" customHeight="1">
      <c r="A17" s="6">
        <v>31</v>
      </c>
      <c r="B17" s="6">
        <f t="shared" si="0"/>
        <v>203</v>
      </c>
      <c r="C17" s="7" t="s">
        <v>66</v>
      </c>
      <c r="D17" s="7" t="s">
        <v>6</v>
      </c>
      <c r="E17" s="22" t="s">
        <v>59</v>
      </c>
      <c r="F17" s="7" t="s">
        <v>67</v>
      </c>
      <c r="G17" s="26">
        <f t="shared" si="1"/>
        <v>0.021527777777777778</v>
      </c>
      <c r="H17" s="26">
        <f t="shared" si="2"/>
        <v>0.557638888888889</v>
      </c>
    </row>
    <row r="18" spans="1:8" s="15" customFormat="1" ht="15.75">
      <c r="A18" s="11">
        <v>39</v>
      </c>
      <c r="B18" s="11">
        <f t="shared" si="0"/>
        <v>242</v>
      </c>
      <c r="C18" s="12" t="s">
        <v>67</v>
      </c>
      <c r="D18" s="12" t="s">
        <v>9</v>
      </c>
      <c r="E18" s="21" t="s">
        <v>68</v>
      </c>
      <c r="F18" s="12" t="s">
        <v>69</v>
      </c>
      <c r="G18" s="25">
        <f t="shared" si="1"/>
        <v>0.027083333333333334</v>
      </c>
      <c r="H18" s="25">
        <f t="shared" si="2"/>
        <v>0.5847222222222224</v>
      </c>
    </row>
    <row r="19" spans="1:8" s="15" customFormat="1" ht="204.75" customHeight="1">
      <c r="A19" s="6">
        <v>7</v>
      </c>
      <c r="B19" s="6">
        <f>B18+A19</f>
        <v>249</v>
      </c>
      <c r="C19" s="7" t="s">
        <v>70</v>
      </c>
      <c r="D19" s="7" t="s">
        <v>10</v>
      </c>
      <c r="E19" s="22" t="s">
        <v>23</v>
      </c>
      <c r="F19" s="9" t="s">
        <v>71</v>
      </c>
      <c r="G19" s="26">
        <f>A19/24/60</f>
        <v>0.004861111111111111</v>
      </c>
      <c r="H19" s="26">
        <f>H18+G19</f>
        <v>0.5895833333333335</v>
      </c>
    </row>
    <row r="20" spans="1:8" s="15" customFormat="1" ht="15" customHeight="1">
      <c r="A20" s="17"/>
      <c r="B20" s="17"/>
      <c r="C20" s="18" t="s">
        <v>11</v>
      </c>
      <c r="D20" s="18"/>
      <c r="E20" s="23"/>
      <c r="F20" s="19"/>
      <c r="G20" s="27">
        <v>0.010416666666666666</v>
      </c>
      <c r="H20" s="27">
        <f t="shared" si="2"/>
        <v>0.6000000000000001</v>
      </c>
    </row>
    <row r="21" spans="1:8" s="15" customFormat="1" ht="15.75">
      <c r="A21" s="11">
        <v>27</v>
      </c>
      <c r="B21" s="11">
        <f t="shared" si="0"/>
        <v>27</v>
      </c>
      <c r="C21" s="12" t="s">
        <v>72</v>
      </c>
      <c r="D21" s="12" t="s">
        <v>8</v>
      </c>
      <c r="E21" s="21" t="s">
        <v>23</v>
      </c>
      <c r="F21" s="13" t="s">
        <v>37</v>
      </c>
      <c r="G21" s="25">
        <f>A21/24/60</f>
        <v>0.01875</v>
      </c>
      <c r="H21" s="25">
        <f t="shared" si="2"/>
        <v>0.6187500000000001</v>
      </c>
    </row>
    <row r="22" spans="1:8" s="8" customFormat="1" ht="15.75">
      <c r="A22" s="6">
        <v>15</v>
      </c>
      <c r="B22" s="6">
        <f>B21+A22</f>
        <v>42</v>
      </c>
      <c r="C22" s="7" t="s">
        <v>37</v>
      </c>
      <c r="D22" s="7" t="s">
        <v>10</v>
      </c>
      <c r="E22" s="22" t="s">
        <v>38</v>
      </c>
      <c r="F22" s="9" t="s">
        <v>39</v>
      </c>
      <c r="G22" s="26">
        <f t="shared" si="1"/>
        <v>0.010416666666666666</v>
      </c>
      <c r="H22" s="26">
        <f>H21+G22</f>
        <v>0.6291666666666668</v>
      </c>
    </row>
    <row r="23" spans="1:8" s="15" customFormat="1" ht="15.75">
      <c r="A23" s="11">
        <v>21</v>
      </c>
      <c r="B23" s="11">
        <f t="shared" si="0"/>
        <v>63</v>
      </c>
      <c r="C23" s="12" t="s">
        <v>40</v>
      </c>
      <c r="D23" s="12" t="s">
        <v>10</v>
      </c>
      <c r="E23" s="21" t="s">
        <v>41</v>
      </c>
      <c r="F23" s="12" t="s">
        <v>42</v>
      </c>
      <c r="G23" s="25">
        <f t="shared" si="1"/>
        <v>0.014583333333333334</v>
      </c>
      <c r="H23" s="25">
        <f t="shared" si="2"/>
        <v>0.64375</v>
      </c>
    </row>
    <row r="24" spans="1:8" s="8" customFormat="1" ht="15.75">
      <c r="A24" s="6">
        <v>3</v>
      </c>
      <c r="B24" s="6">
        <f t="shared" si="0"/>
        <v>66</v>
      </c>
      <c r="C24" s="7" t="s">
        <v>73</v>
      </c>
      <c r="D24" s="7" t="s">
        <v>9</v>
      </c>
      <c r="E24" s="22" t="s">
        <v>38</v>
      </c>
      <c r="F24" s="9" t="s">
        <v>74</v>
      </c>
      <c r="G24" s="26">
        <f t="shared" si="1"/>
        <v>0.0020833333333333333</v>
      </c>
      <c r="H24" s="26">
        <f t="shared" si="2"/>
        <v>0.6458333333333334</v>
      </c>
    </row>
    <row r="25" spans="1:8" s="15" customFormat="1" ht="15.75">
      <c r="A25" s="11">
        <v>58</v>
      </c>
      <c r="B25" s="11">
        <f t="shared" si="0"/>
        <v>124</v>
      </c>
      <c r="C25" s="12" t="s">
        <v>75</v>
      </c>
      <c r="D25" s="12" t="s">
        <v>10</v>
      </c>
      <c r="E25" s="21" t="s">
        <v>76</v>
      </c>
      <c r="F25" s="13" t="s">
        <v>43</v>
      </c>
      <c r="G25" s="25">
        <f t="shared" si="1"/>
        <v>0.04027777777777777</v>
      </c>
      <c r="H25" s="25">
        <f t="shared" si="2"/>
        <v>0.6861111111111111</v>
      </c>
    </row>
    <row r="26" spans="1:8" s="8" customFormat="1" ht="15.75">
      <c r="A26" s="6">
        <v>59</v>
      </c>
      <c r="B26" s="6">
        <f t="shared" si="0"/>
        <v>183</v>
      </c>
      <c r="C26" s="7" t="s">
        <v>43</v>
      </c>
      <c r="D26" s="7" t="s">
        <v>8</v>
      </c>
      <c r="E26" s="22" t="s">
        <v>44</v>
      </c>
      <c r="F26" s="9" t="s">
        <v>77</v>
      </c>
      <c r="G26" s="26">
        <f t="shared" si="1"/>
        <v>0.04097222222222222</v>
      </c>
      <c r="H26" s="26">
        <f t="shared" si="2"/>
        <v>0.7270833333333333</v>
      </c>
    </row>
    <row r="27" spans="1:8" s="15" customFormat="1" ht="15.75">
      <c r="A27" s="11">
        <v>41</v>
      </c>
      <c r="B27" s="11">
        <f>B26+A27</f>
        <v>224</v>
      </c>
      <c r="C27" s="12" t="s">
        <v>77</v>
      </c>
      <c r="D27" s="12" t="s">
        <v>8</v>
      </c>
      <c r="E27" s="21" t="s">
        <v>44</v>
      </c>
      <c r="F27" s="13" t="s">
        <v>78</v>
      </c>
      <c r="G27" s="25">
        <f t="shared" si="1"/>
        <v>0.02847222222222222</v>
      </c>
      <c r="H27" s="25">
        <f t="shared" si="2"/>
        <v>0.7555555555555555</v>
      </c>
    </row>
    <row r="28" spans="1:8" s="8" customFormat="1" ht="15.75">
      <c r="A28" s="6">
        <v>33</v>
      </c>
      <c r="B28" s="6">
        <f>B27+A28</f>
        <v>257</v>
      </c>
      <c r="C28" s="7" t="s">
        <v>78</v>
      </c>
      <c r="D28" s="7" t="s">
        <v>8</v>
      </c>
      <c r="E28" s="22" t="s">
        <v>30</v>
      </c>
      <c r="F28" s="9" t="s">
        <v>79</v>
      </c>
      <c r="G28" s="26">
        <f t="shared" si="1"/>
        <v>0.022916666666666665</v>
      </c>
      <c r="H28" s="26">
        <f t="shared" si="2"/>
        <v>0.7784722222222222</v>
      </c>
    </row>
    <row r="29" spans="7:8" ht="15.75">
      <c r="G29"/>
      <c r="H29"/>
    </row>
    <row r="30" spans="1:8" ht="15.75">
      <c r="A30" s="28">
        <f>SUM(A4:A28)</f>
        <v>506</v>
      </c>
      <c r="G30"/>
      <c r="H30"/>
    </row>
    <row r="31" spans="7:8" ht="15.75">
      <c r="G31"/>
      <c r="H31"/>
    </row>
    <row r="32" spans="7:8" ht="15.75">
      <c r="G32"/>
      <c r="H32"/>
    </row>
    <row r="33" spans="7:8" ht="15.75">
      <c r="G33"/>
      <c r="H33"/>
    </row>
    <row r="34" spans="7:8" ht="15.75">
      <c r="G34"/>
      <c r="H34"/>
    </row>
  </sheetData>
  <printOptions/>
  <pageMargins left="0.7480314960629921" right="0.7480314960629921" top="0.984251968503937" bottom="0.984251968503937" header="0.5118110236220472" footer="0.5118110236220472"/>
  <pageSetup orientation="portrait" paperSize="9" r:id="rId2"/>
  <headerFooter alignWithMargins="0">
    <oddHeader>&amp;C&amp;A&amp;RPage &amp;P</oddHeader>
    <oddFooter>&amp;C&amp;A&amp;RPage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78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41"/>
  <sheetViews>
    <sheetView showGridLines="0" workbookViewId="0" topLeftCell="A10">
      <selection activeCell="A23" sqref="A23:IV23"/>
    </sheetView>
  </sheetViews>
  <sheetFormatPr defaultColWidth="9.140625" defaultRowHeight="12.75"/>
  <cols>
    <col min="1" max="1" width="5.57421875" style="10" customWidth="1"/>
    <col min="2" max="2" width="6.140625" style="10" bestFit="1" customWidth="1"/>
    <col min="3" max="3" width="17.57421875" style="3" customWidth="1"/>
    <col min="4" max="4" width="18.140625" style="3" customWidth="1"/>
    <col min="5" max="5" width="8.140625" style="24" customWidth="1"/>
    <col min="6" max="6" width="32.421875" style="3" customWidth="1"/>
    <col min="7" max="16384" width="9.140625" style="3" customWidth="1"/>
  </cols>
  <sheetData>
    <row r="1" spans="1:6" ht="15.75">
      <c r="A1" s="1" t="s">
        <v>85</v>
      </c>
      <c r="B1" s="2"/>
      <c r="C1" s="2"/>
      <c r="D1" s="2"/>
      <c r="E1" s="2"/>
      <c r="F1" s="2"/>
    </row>
    <row r="3" spans="1:6" ht="17.25" customHeight="1">
      <c r="A3" s="4" t="s">
        <v>4</v>
      </c>
      <c r="B3" s="4" t="s">
        <v>0</v>
      </c>
      <c r="C3" s="5" t="s">
        <v>1</v>
      </c>
      <c r="D3" s="5"/>
      <c r="E3" s="20"/>
      <c r="F3" s="5" t="s">
        <v>2</v>
      </c>
    </row>
    <row r="4" spans="1:8" s="15" customFormat="1" ht="15.75">
      <c r="A4" s="11"/>
      <c r="B4" s="11">
        <v>0</v>
      </c>
      <c r="C4" s="12" t="s">
        <v>3</v>
      </c>
      <c r="D4" s="12" t="s">
        <v>18</v>
      </c>
      <c r="E4" s="21" t="s">
        <v>30</v>
      </c>
      <c r="F4" s="13" t="s">
        <v>79</v>
      </c>
      <c r="G4" s="25"/>
      <c r="H4" s="25">
        <v>0.3333333333333333</v>
      </c>
    </row>
    <row r="5" spans="1:8" s="8" customFormat="1" ht="15.75">
      <c r="A5" s="6">
        <v>19</v>
      </c>
      <c r="B5" s="6">
        <f aca="true" t="shared" si="0" ref="B5:B23">B4+A5</f>
        <v>19</v>
      </c>
      <c r="C5" s="7" t="s">
        <v>86</v>
      </c>
      <c r="D5" s="7" t="s">
        <v>8</v>
      </c>
      <c r="E5" s="22" t="s">
        <v>87</v>
      </c>
      <c r="F5" s="9" t="s">
        <v>88</v>
      </c>
      <c r="G5" s="26">
        <f>A5/24/60</f>
        <v>0.013194444444444444</v>
      </c>
      <c r="H5" s="26">
        <f>H4+G5</f>
        <v>0.34652777777777777</v>
      </c>
    </row>
    <row r="6" spans="1:8" s="15" customFormat="1" ht="15.75">
      <c r="A6" s="11">
        <v>7</v>
      </c>
      <c r="B6" s="11">
        <f t="shared" si="0"/>
        <v>26</v>
      </c>
      <c r="C6" s="12" t="s">
        <v>80</v>
      </c>
      <c r="D6" s="12" t="s">
        <v>9</v>
      </c>
      <c r="E6" s="21" t="s">
        <v>81</v>
      </c>
      <c r="F6" s="13" t="s">
        <v>88</v>
      </c>
      <c r="G6" s="25">
        <f>A6/24/60</f>
        <v>0.004861111111111111</v>
      </c>
      <c r="H6" s="25">
        <f>H5+G6</f>
        <v>0.35138888888888886</v>
      </c>
    </row>
    <row r="7" spans="1:8" s="8" customFormat="1" ht="15.75">
      <c r="A7" s="6">
        <v>13</v>
      </c>
      <c r="B7" s="6">
        <f t="shared" si="0"/>
        <v>39</v>
      </c>
      <c r="C7" s="7" t="s">
        <v>88</v>
      </c>
      <c r="D7" s="7" t="s">
        <v>8</v>
      </c>
      <c r="E7" s="22" t="s">
        <v>81</v>
      </c>
      <c r="F7" s="9" t="s">
        <v>89</v>
      </c>
      <c r="G7" s="26">
        <f aca="true" t="shared" si="1" ref="G7:G35">A7/24/60</f>
        <v>0.009027777777777777</v>
      </c>
      <c r="H7" s="26">
        <f aca="true" t="shared" si="2" ref="H7:H35">H6+G7</f>
        <v>0.36041666666666666</v>
      </c>
    </row>
    <row r="8" spans="1:8" s="15" customFormat="1" ht="18" customHeight="1">
      <c r="A8" s="11">
        <v>21</v>
      </c>
      <c r="B8" s="11">
        <f t="shared" si="0"/>
        <v>60</v>
      </c>
      <c r="C8" s="12" t="s">
        <v>90</v>
      </c>
      <c r="D8" s="12" t="s">
        <v>6</v>
      </c>
      <c r="E8" s="21" t="s">
        <v>33</v>
      </c>
      <c r="F8" s="13" t="s">
        <v>89</v>
      </c>
      <c r="G8" s="25">
        <f t="shared" si="1"/>
        <v>0.014583333333333334</v>
      </c>
      <c r="H8" s="25">
        <f t="shared" si="2"/>
        <v>0.375</v>
      </c>
    </row>
    <row r="9" spans="1:8" s="8" customFormat="1" ht="222.75" customHeight="1">
      <c r="A9" s="6">
        <v>42</v>
      </c>
      <c r="B9" s="6">
        <f t="shared" si="0"/>
        <v>102</v>
      </c>
      <c r="C9" s="7" t="s">
        <v>91</v>
      </c>
      <c r="D9" s="7" t="s">
        <v>93</v>
      </c>
      <c r="E9" s="22" t="s">
        <v>94</v>
      </c>
      <c r="F9" s="7" t="s">
        <v>92</v>
      </c>
      <c r="G9" s="26">
        <f t="shared" si="1"/>
        <v>0.029166666666666667</v>
      </c>
      <c r="H9" s="26">
        <f t="shared" si="2"/>
        <v>0.4041666666666667</v>
      </c>
    </row>
    <row r="10" spans="1:8" s="15" customFormat="1" ht="18" customHeight="1">
      <c r="A10" s="11">
        <v>2</v>
      </c>
      <c r="B10" s="11">
        <f t="shared" si="0"/>
        <v>104</v>
      </c>
      <c r="C10" s="12" t="s">
        <v>22</v>
      </c>
      <c r="D10" s="12" t="s">
        <v>9</v>
      </c>
      <c r="E10" s="21" t="s">
        <v>95</v>
      </c>
      <c r="F10" s="13" t="s">
        <v>99</v>
      </c>
      <c r="G10" s="25">
        <f t="shared" si="1"/>
        <v>0.0013888888888888887</v>
      </c>
      <c r="H10" s="25">
        <f t="shared" si="2"/>
        <v>0.40555555555555556</v>
      </c>
    </row>
    <row r="11" spans="1:8" s="8" customFormat="1" ht="18" customHeight="1">
      <c r="A11" s="6">
        <v>2</v>
      </c>
      <c r="B11" s="6">
        <f t="shared" si="0"/>
        <v>106</v>
      </c>
      <c r="C11" s="7" t="s">
        <v>80</v>
      </c>
      <c r="D11" s="7" t="s">
        <v>10</v>
      </c>
      <c r="E11" s="22" t="s">
        <v>81</v>
      </c>
      <c r="F11" s="9" t="s">
        <v>100</v>
      </c>
      <c r="G11" s="26">
        <f t="shared" si="1"/>
        <v>0.0013888888888888887</v>
      </c>
      <c r="H11" s="26">
        <f t="shared" si="2"/>
        <v>0.40694444444444444</v>
      </c>
    </row>
    <row r="12" spans="1:8" s="15" customFormat="1" ht="15.75">
      <c r="A12" s="11">
        <v>18</v>
      </c>
      <c r="B12" s="11">
        <f t="shared" si="0"/>
        <v>124</v>
      </c>
      <c r="C12" s="12" t="s">
        <v>96</v>
      </c>
      <c r="D12" s="12" t="s">
        <v>10</v>
      </c>
      <c r="E12" s="21" t="s">
        <v>97</v>
      </c>
      <c r="F12" s="12" t="s">
        <v>98</v>
      </c>
      <c r="G12" s="25">
        <f t="shared" si="1"/>
        <v>0.0125</v>
      </c>
      <c r="H12" s="25">
        <f t="shared" si="2"/>
        <v>0.41944444444444445</v>
      </c>
    </row>
    <row r="13" spans="1:8" s="8" customFormat="1" ht="15.75">
      <c r="A13" s="6">
        <v>5</v>
      </c>
      <c r="B13" s="6">
        <f t="shared" si="0"/>
        <v>129</v>
      </c>
      <c r="C13" s="7" t="s">
        <v>101</v>
      </c>
      <c r="D13" s="7" t="s">
        <v>9</v>
      </c>
      <c r="E13" s="22" t="s">
        <v>102</v>
      </c>
      <c r="F13" s="9" t="s">
        <v>103</v>
      </c>
      <c r="G13" s="26">
        <f t="shared" si="1"/>
        <v>0.0034722222222222225</v>
      </c>
      <c r="H13" s="26">
        <f t="shared" si="2"/>
        <v>0.42291666666666666</v>
      </c>
    </row>
    <row r="14" spans="1:8" s="15" customFormat="1" ht="18" customHeight="1">
      <c r="A14" s="11">
        <v>21</v>
      </c>
      <c r="B14" s="11">
        <f t="shared" si="0"/>
        <v>150</v>
      </c>
      <c r="C14" s="12" t="s">
        <v>103</v>
      </c>
      <c r="D14" s="12" t="s">
        <v>13</v>
      </c>
      <c r="E14" s="21" t="s">
        <v>104</v>
      </c>
      <c r="F14" s="13" t="s">
        <v>105</v>
      </c>
      <c r="G14" s="25">
        <f t="shared" si="1"/>
        <v>0.014583333333333334</v>
      </c>
      <c r="H14" s="25">
        <f t="shared" si="2"/>
        <v>0.4375</v>
      </c>
    </row>
    <row r="15" spans="1:8" s="8" customFormat="1" ht="18" customHeight="1">
      <c r="A15" s="6">
        <v>16</v>
      </c>
      <c r="B15" s="6">
        <f t="shared" si="0"/>
        <v>166</v>
      </c>
      <c r="C15" s="7" t="s">
        <v>106</v>
      </c>
      <c r="D15" s="7" t="s">
        <v>9</v>
      </c>
      <c r="E15" s="22" t="s">
        <v>107</v>
      </c>
      <c r="F15" s="9" t="s">
        <v>108</v>
      </c>
      <c r="G15" s="26">
        <f t="shared" si="1"/>
        <v>0.01111111111111111</v>
      </c>
      <c r="H15" s="26">
        <f t="shared" si="2"/>
        <v>0.4486111111111111</v>
      </c>
    </row>
    <row r="16" spans="1:8" s="15" customFormat="1" ht="18" customHeight="1">
      <c r="A16" s="11">
        <v>7</v>
      </c>
      <c r="B16" s="11">
        <f t="shared" si="0"/>
        <v>173</v>
      </c>
      <c r="C16" s="12" t="s">
        <v>108</v>
      </c>
      <c r="D16" s="12" t="s">
        <v>6</v>
      </c>
      <c r="E16" s="21" t="s">
        <v>107</v>
      </c>
      <c r="F16" s="13" t="s">
        <v>109</v>
      </c>
      <c r="G16" s="25">
        <f t="shared" si="1"/>
        <v>0.004861111111111111</v>
      </c>
      <c r="H16" s="25">
        <f t="shared" si="2"/>
        <v>0.4534722222222222</v>
      </c>
    </row>
    <row r="17" spans="1:8" s="8" customFormat="1" ht="18" customHeight="1">
      <c r="A17" s="6">
        <v>3.5</v>
      </c>
      <c r="B17" s="6">
        <f t="shared" si="0"/>
        <v>176.5</v>
      </c>
      <c r="C17" s="7" t="s">
        <v>109</v>
      </c>
      <c r="D17" s="7" t="s">
        <v>6</v>
      </c>
      <c r="E17" s="22" t="s">
        <v>110</v>
      </c>
      <c r="F17" s="9" t="s">
        <v>111</v>
      </c>
      <c r="G17" s="26">
        <f t="shared" si="1"/>
        <v>0.0024305555555555556</v>
      </c>
      <c r="H17" s="26">
        <f t="shared" si="2"/>
        <v>0.45590277777777777</v>
      </c>
    </row>
    <row r="18" spans="1:8" s="15" customFormat="1" ht="15.75">
      <c r="A18" s="11">
        <v>8</v>
      </c>
      <c r="B18" s="11">
        <f t="shared" si="0"/>
        <v>184.5</v>
      </c>
      <c r="C18" s="12" t="s">
        <v>111</v>
      </c>
      <c r="D18" s="12" t="s">
        <v>10</v>
      </c>
      <c r="E18" s="21" t="s">
        <v>112</v>
      </c>
      <c r="F18" s="13" t="s">
        <v>113</v>
      </c>
      <c r="G18" s="25">
        <f t="shared" si="1"/>
        <v>0.005555555555555555</v>
      </c>
      <c r="H18" s="25">
        <f t="shared" si="2"/>
        <v>0.4614583333333333</v>
      </c>
    </row>
    <row r="19" spans="1:8" s="8" customFormat="1" ht="15.75">
      <c r="A19" s="6">
        <v>7.5</v>
      </c>
      <c r="B19" s="6">
        <f t="shared" si="0"/>
        <v>192</v>
      </c>
      <c r="C19" s="7" t="s">
        <v>113</v>
      </c>
      <c r="D19" s="7" t="s">
        <v>9</v>
      </c>
      <c r="E19" s="22" t="s">
        <v>114</v>
      </c>
      <c r="F19" s="7" t="s">
        <v>115</v>
      </c>
      <c r="G19" s="26">
        <f t="shared" si="1"/>
        <v>0.005208333333333333</v>
      </c>
      <c r="H19" s="26">
        <f t="shared" si="2"/>
        <v>0.4666666666666666</v>
      </c>
    </row>
    <row r="20" spans="1:8" s="15" customFormat="1" ht="15.75">
      <c r="A20" s="11">
        <v>8.5</v>
      </c>
      <c r="B20" s="11">
        <f t="shared" si="0"/>
        <v>200.5</v>
      </c>
      <c r="C20" s="12" t="s">
        <v>116</v>
      </c>
      <c r="D20" s="12" t="s">
        <v>10</v>
      </c>
      <c r="E20" s="21" t="s">
        <v>117</v>
      </c>
      <c r="F20" s="13" t="s">
        <v>118</v>
      </c>
      <c r="G20" s="25">
        <f t="shared" si="1"/>
        <v>0.0059027777777777785</v>
      </c>
      <c r="H20" s="25">
        <f t="shared" si="2"/>
        <v>0.4725694444444444</v>
      </c>
    </row>
    <row r="21" spans="1:8" s="8" customFormat="1" ht="15.75">
      <c r="A21" s="6">
        <v>11.5</v>
      </c>
      <c r="B21" s="6">
        <f t="shared" si="0"/>
        <v>212</v>
      </c>
      <c r="C21" s="7" t="s">
        <v>118</v>
      </c>
      <c r="D21" s="7" t="s">
        <v>9</v>
      </c>
      <c r="E21" s="22" t="s">
        <v>119</v>
      </c>
      <c r="F21" s="9" t="s">
        <v>120</v>
      </c>
      <c r="G21" s="26">
        <f t="shared" si="1"/>
        <v>0.007986111111111112</v>
      </c>
      <c r="H21" s="26">
        <f t="shared" si="2"/>
        <v>0.4805555555555555</v>
      </c>
    </row>
    <row r="22" spans="1:8" s="15" customFormat="1" ht="15.75">
      <c r="A22" s="11">
        <v>17</v>
      </c>
      <c r="B22" s="11">
        <f t="shared" si="0"/>
        <v>229</v>
      </c>
      <c r="C22" s="12" t="s">
        <v>121</v>
      </c>
      <c r="D22" s="12" t="s">
        <v>10</v>
      </c>
      <c r="E22" s="21" t="s">
        <v>36</v>
      </c>
      <c r="F22" s="13" t="s">
        <v>122</v>
      </c>
      <c r="G22" s="25">
        <f t="shared" si="1"/>
        <v>0.011805555555555557</v>
      </c>
      <c r="H22" s="25">
        <f t="shared" si="2"/>
        <v>0.4923611111111111</v>
      </c>
    </row>
    <row r="23" spans="1:8" s="8" customFormat="1" ht="15.75">
      <c r="A23" s="6">
        <v>24</v>
      </c>
      <c r="B23" s="6">
        <f t="shared" si="0"/>
        <v>253</v>
      </c>
      <c r="C23" s="7" t="s">
        <v>123</v>
      </c>
      <c r="D23" s="7" t="s">
        <v>8</v>
      </c>
      <c r="E23" s="22" t="s">
        <v>36</v>
      </c>
      <c r="F23" s="9" t="s">
        <v>124</v>
      </c>
      <c r="G23" s="26">
        <f t="shared" si="1"/>
        <v>0.016666666666666666</v>
      </c>
      <c r="H23" s="26">
        <f t="shared" si="2"/>
        <v>0.5090277777777777</v>
      </c>
    </row>
    <row r="24" spans="1:8" s="15" customFormat="1" ht="15.75">
      <c r="A24" s="11">
        <v>4</v>
      </c>
      <c r="B24" s="11">
        <f aca="true" t="shared" si="3" ref="B24:B35">B23+A24</f>
        <v>257</v>
      </c>
      <c r="C24" s="12" t="s">
        <v>125</v>
      </c>
      <c r="D24" s="12" t="s">
        <v>6</v>
      </c>
      <c r="E24" s="21" t="s">
        <v>36</v>
      </c>
      <c r="F24" s="13" t="s">
        <v>126</v>
      </c>
      <c r="G24" s="25">
        <f t="shared" si="1"/>
        <v>0.0027777777777777775</v>
      </c>
      <c r="H24" s="25">
        <f t="shared" si="2"/>
        <v>0.5118055555555555</v>
      </c>
    </row>
    <row r="25" spans="1:8" s="8" customFormat="1" ht="15.75">
      <c r="A25" s="6">
        <v>14</v>
      </c>
      <c r="B25" s="6">
        <f t="shared" si="3"/>
        <v>271</v>
      </c>
      <c r="C25" s="7" t="s">
        <v>126</v>
      </c>
      <c r="D25" s="7" t="s">
        <v>8</v>
      </c>
      <c r="E25" s="22" t="s">
        <v>36</v>
      </c>
      <c r="F25" s="9" t="s">
        <v>127</v>
      </c>
      <c r="G25" s="26">
        <f t="shared" si="1"/>
        <v>0.009722222222222222</v>
      </c>
      <c r="H25" s="26">
        <f t="shared" si="2"/>
        <v>0.5215277777777777</v>
      </c>
    </row>
    <row r="26" spans="1:8" s="15" customFormat="1" ht="15.75">
      <c r="A26" s="11">
        <v>27</v>
      </c>
      <c r="B26" s="11">
        <f t="shared" si="3"/>
        <v>298</v>
      </c>
      <c r="C26" s="12" t="s">
        <v>128</v>
      </c>
      <c r="D26" s="12" t="s">
        <v>8</v>
      </c>
      <c r="E26" s="21" t="s">
        <v>25</v>
      </c>
      <c r="F26" s="13" t="s">
        <v>129</v>
      </c>
      <c r="G26" s="25">
        <f t="shared" si="1"/>
        <v>0.01875</v>
      </c>
      <c r="H26" s="25">
        <f t="shared" si="2"/>
        <v>0.5402777777777777</v>
      </c>
    </row>
    <row r="27" spans="1:8" s="8" customFormat="1" ht="15.75">
      <c r="A27" s="6">
        <v>9</v>
      </c>
      <c r="B27" s="6">
        <f t="shared" si="3"/>
        <v>307</v>
      </c>
      <c r="C27" s="7" t="s">
        <v>130</v>
      </c>
      <c r="D27" s="7" t="s">
        <v>10</v>
      </c>
      <c r="E27" s="22" t="s">
        <v>25</v>
      </c>
      <c r="F27" s="9" t="s">
        <v>131</v>
      </c>
      <c r="G27" s="26">
        <f t="shared" si="1"/>
        <v>0.00625</v>
      </c>
      <c r="H27" s="26">
        <f t="shared" si="2"/>
        <v>0.5465277777777777</v>
      </c>
    </row>
    <row r="28" spans="1:8" s="15" customFormat="1" ht="15.75">
      <c r="A28" s="11">
        <v>8</v>
      </c>
      <c r="B28" s="11">
        <f t="shared" si="3"/>
        <v>315</v>
      </c>
      <c r="C28" s="12" t="s">
        <v>132</v>
      </c>
      <c r="D28" s="12" t="s">
        <v>7</v>
      </c>
      <c r="E28" s="21" t="s">
        <v>133</v>
      </c>
      <c r="F28" s="13" t="s">
        <v>134</v>
      </c>
      <c r="G28" s="25">
        <f t="shared" si="1"/>
        <v>0.005555555555555555</v>
      </c>
      <c r="H28" s="25">
        <f t="shared" si="2"/>
        <v>0.5520833333333333</v>
      </c>
    </row>
    <row r="29" spans="1:8" s="8" customFormat="1" ht="15.75">
      <c r="A29" s="6">
        <v>12</v>
      </c>
      <c r="B29" s="6">
        <f t="shared" si="3"/>
        <v>327</v>
      </c>
      <c r="C29" s="7" t="s">
        <v>135</v>
      </c>
      <c r="D29" s="7" t="s">
        <v>6</v>
      </c>
      <c r="E29" s="22" t="s">
        <v>133</v>
      </c>
      <c r="F29" s="9" t="s">
        <v>136</v>
      </c>
      <c r="G29" s="26">
        <f t="shared" si="1"/>
        <v>0.008333333333333333</v>
      </c>
      <c r="H29" s="26">
        <f t="shared" si="2"/>
        <v>0.5604166666666666</v>
      </c>
    </row>
    <row r="30" spans="1:8" s="15" customFormat="1" ht="15.75">
      <c r="A30" s="11">
        <v>12</v>
      </c>
      <c r="B30" s="11">
        <f t="shared" si="3"/>
        <v>339</v>
      </c>
      <c r="C30" s="12" t="s">
        <v>136</v>
      </c>
      <c r="D30" s="12" t="s">
        <v>7</v>
      </c>
      <c r="E30" s="21"/>
      <c r="F30" s="12" t="s">
        <v>137</v>
      </c>
      <c r="G30" s="25">
        <f t="shared" si="1"/>
        <v>0.008333333333333333</v>
      </c>
      <c r="H30" s="25">
        <f t="shared" si="2"/>
        <v>0.5687499999999999</v>
      </c>
    </row>
    <row r="31" spans="1:8" s="8" customFormat="1" ht="15.75">
      <c r="A31" s="6">
        <v>2</v>
      </c>
      <c r="B31" s="6">
        <f t="shared" si="3"/>
        <v>341</v>
      </c>
      <c r="C31" s="7" t="s">
        <v>138</v>
      </c>
      <c r="D31" s="7" t="s">
        <v>9</v>
      </c>
      <c r="E31" s="22" t="s">
        <v>139</v>
      </c>
      <c r="F31" s="9" t="s">
        <v>140</v>
      </c>
      <c r="G31" s="26">
        <f t="shared" si="1"/>
        <v>0.0013888888888888887</v>
      </c>
      <c r="H31" s="26">
        <f t="shared" si="2"/>
        <v>0.5701388888888888</v>
      </c>
    </row>
    <row r="32" spans="1:8" s="15" customFormat="1" ht="15.75">
      <c r="A32" s="11">
        <v>15</v>
      </c>
      <c r="B32" s="11">
        <f t="shared" si="3"/>
        <v>356</v>
      </c>
      <c r="C32" s="12" t="s">
        <v>141</v>
      </c>
      <c r="D32" s="12" t="s">
        <v>8</v>
      </c>
      <c r="E32" s="21" t="s">
        <v>5</v>
      </c>
      <c r="F32" s="12" t="s">
        <v>142</v>
      </c>
      <c r="G32" s="25">
        <f t="shared" si="1"/>
        <v>0.010416666666666666</v>
      </c>
      <c r="H32" s="25">
        <f t="shared" si="2"/>
        <v>0.5805555555555554</v>
      </c>
    </row>
    <row r="33" spans="1:8" s="8" customFormat="1" ht="15.75">
      <c r="A33" s="6">
        <v>18</v>
      </c>
      <c r="B33" s="6">
        <f t="shared" si="3"/>
        <v>374</v>
      </c>
      <c r="C33" s="7" t="s">
        <v>143</v>
      </c>
      <c r="D33" s="7" t="s">
        <v>10</v>
      </c>
      <c r="E33" s="22" t="s">
        <v>144</v>
      </c>
      <c r="F33" s="7" t="s">
        <v>142</v>
      </c>
      <c r="G33" s="26">
        <f t="shared" si="1"/>
        <v>0.0125</v>
      </c>
      <c r="H33" s="26">
        <f t="shared" si="2"/>
        <v>0.5930555555555553</v>
      </c>
    </row>
    <row r="34" spans="1:8" s="15" customFormat="1" ht="15.75">
      <c r="A34" s="11">
        <v>5</v>
      </c>
      <c r="B34" s="11">
        <f t="shared" si="3"/>
        <v>379</v>
      </c>
      <c r="C34" s="12" t="s">
        <v>22</v>
      </c>
      <c r="D34" s="12" t="s">
        <v>9</v>
      </c>
      <c r="E34" s="21" t="s">
        <v>145</v>
      </c>
      <c r="F34" s="13" t="s">
        <v>146</v>
      </c>
      <c r="G34" s="25">
        <f t="shared" si="1"/>
        <v>0.0034722222222222225</v>
      </c>
      <c r="H34" s="25">
        <f t="shared" si="2"/>
        <v>0.5965277777777775</v>
      </c>
    </row>
    <row r="35" spans="1:8" s="8" customFormat="1" ht="15.75">
      <c r="A35" s="6">
        <v>65</v>
      </c>
      <c r="B35" s="6">
        <f t="shared" si="3"/>
        <v>444</v>
      </c>
      <c r="C35" s="7" t="s">
        <v>147</v>
      </c>
      <c r="D35" s="30" t="s">
        <v>17</v>
      </c>
      <c r="E35" s="22"/>
      <c r="F35" s="9"/>
      <c r="G35" s="26">
        <f t="shared" si="1"/>
        <v>0.04513888888888889</v>
      </c>
      <c r="H35" s="26">
        <f t="shared" si="2"/>
        <v>0.6416666666666664</v>
      </c>
    </row>
    <row r="36" spans="7:8" ht="15.75">
      <c r="G36"/>
      <c r="H36"/>
    </row>
    <row r="37" spans="1:8" ht="15.75">
      <c r="A37" s="28">
        <f>SUM(A4:A35)</f>
        <v>444</v>
      </c>
      <c r="G37"/>
      <c r="H37"/>
    </row>
    <row r="38" spans="7:8" ht="15.75">
      <c r="G38"/>
      <c r="H38"/>
    </row>
    <row r="39" spans="7:8" ht="15.75">
      <c r="G39"/>
      <c r="H39"/>
    </row>
    <row r="40" spans="7:8" ht="15.75">
      <c r="G40"/>
      <c r="H40"/>
    </row>
    <row r="41" spans="7:8" ht="15.75">
      <c r="G41"/>
      <c r="H41"/>
    </row>
  </sheetData>
  <printOptions/>
  <pageMargins left="0.7480314960629921" right="0.7480314960629921" top="0.984251968503937" bottom="0.984251968503937" header="0.5118110236220472" footer="0.5118110236220472"/>
  <pageSetup orientation="portrait" paperSize="9" r:id="rId2"/>
  <headerFooter alignWithMargins="0">
    <oddHeader>&amp;C&amp;A&amp;RPage &amp;P</oddHead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Francois</cp:lastModifiedBy>
  <cp:lastPrinted>2005-10-20T18:05:22Z</cp:lastPrinted>
  <dcterms:created xsi:type="dcterms:W3CDTF">2002-06-19T21:22:37Z</dcterms:created>
  <dcterms:modified xsi:type="dcterms:W3CDTF">2005-10-20T18:05:25Z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